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rikaP\Desktop\"/>
    </mc:Choice>
  </mc:AlternateContent>
  <xr:revisionPtr revIDLastSave="0" documentId="13_ncr:1_{CE27B7A8-310F-4383-8305-427842A84242}" xr6:coauthVersionLast="47" xr6:coauthVersionMax="47" xr10:uidLastSave="{00000000-0000-0000-0000-000000000000}"/>
  <bookViews>
    <workbookView xWindow="-120" yWindow="-120" windowWidth="29040" windowHeight="15720" xr2:uid="{1AB551C8-905D-4AAB-B904-25B14BF86930}"/>
  </bookViews>
  <sheets>
    <sheet name="Užsakymo forma" sheetId="1" r:id="rId1"/>
    <sheet name="Atvykimo vie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6" i="1"/>
  <c r="E31" i="1"/>
  <c r="C10" i="2"/>
  <c r="C9" i="2"/>
  <c r="C8" i="2"/>
  <c r="C7" i="2"/>
  <c r="C6" i="2"/>
  <c r="C5" i="2"/>
  <c r="C4" i="2"/>
  <c r="C3" i="2"/>
  <c r="D33" i="1" l="1"/>
  <c r="D34" i="1" s="1"/>
</calcChain>
</file>

<file path=xl/sharedStrings.xml><?xml version="1.0" encoding="utf-8"?>
<sst xmlns="http://schemas.openxmlformats.org/spreadsheetml/2006/main" count="48" uniqueCount="44">
  <si>
    <t>AB „KLAIPĖDOS VANDUO“</t>
  </si>
  <si>
    <t>PRAŠYMAS</t>
  </si>
  <si>
    <t>Prašymo data</t>
  </si>
  <si>
    <t>Vardas, pavardė / Įmonės pavadinimas, įmonės kodas, PVM mokėtojo kodas</t>
  </si>
  <si>
    <t>Gyvenamas / Registracijos adresas</t>
  </si>
  <si>
    <t>Objekto adresas</t>
  </si>
  <si>
    <t>Telefonas, el. paštas (rašyti didžiosiomis raidėmis)</t>
  </si>
  <si>
    <t>Paslaugos pavadinimas</t>
  </si>
  <si>
    <t>Normatyvinio dokumento žymuo</t>
  </si>
  <si>
    <t>Vieneto kaina, € be PVM</t>
  </si>
  <si>
    <t>Kiekis vnt. (įrašyti)</t>
  </si>
  <si>
    <t>Nuotekų mėginio paėmimas</t>
  </si>
  <si>
    <t>ISO 5667-10:2020</t>
  </si>
  <si>
    <t>Paviršinio vandens mėginio paėmimas iš upių ir upelių</t>
  </si>
  <si>
    <t>LST EN ISO 5667-6:2017</t>
  </si>
  <si>
    <t>Paviršinio vandens mėginio iš Kuršių marių priekrantės paėmimas</t>
  </si>
  <si>
    <t>LST ISO 5667-9:2009 išskyrus 5.1.1, 5.1.3 p.</t>
  </si>
  <si>
    <t>Dumblo mėginio paėmimas</t>
  </si>
  <si>
    <t>LST EN ISO 5667-13:2011, išskyrus 6.1.3 p.</t>
  </si>
  <si>
    <t>Atvykimo kaina, kai užsakovo adresas yra atitinkamos savivaldybės</t>
  </si>
  <si>
    <t>Pasirinkite savivaldybę</t>
  </si>
  <si>
    <t>Suma, be PVM</t>
  </si>
  <si>
    <t>Suma, su PVM</t>
  </si>
  <si>
    <t>Pastabos/papildomi duomenys/pageidavimai</t>
  </si>
  <si>
    <t>Vardas, pavardė</t>
  </si>
  <si>
    <t>Parašas</t>
  </si>
  <si>
    <t>Prašymą priėmusio AB „Klaipėdos vanduo“ darbuotojo vardas, pavardė, pareigos</t>
  </si>
  <si>
    <t>Susipažinau su prašomų paslaugų/darbų įkainiais, jų taikymo tvarka bei paslaugų teikimo/darbų atlikimo sąlygomis (www.vanduo.lt) ir su jomis sutinku.</t>
  </si>
  <si>
    <t>Už suteiktas paslaugas/atliktus darbus įsipareigoju sumokėti per 30 dienų nuo sąskaitos išrašymo dienos.</t>
  </si>
  <si>
    <t>Savivaldybė</t>
  </si>
  <si>
    <t>Atvykimo kaina</t>
  </si>
  <si>
    <t>Menu</t>
  </si>
  <si>
    <t>Kiekis</t>
  </si>
  <si>
    <t>Klaipėdos m. sav.</t>
  </si>
  <si>
    <t>Klaipėdos r. sav.</t>
  </si>
  <si>
    <t>Kretingos r. sav.</t>
  </si>
  <si>
    <t>Palangos m. sav.</t>
  </si>
  <si>
    <t>Skuodo r. sav.</t>
  </si>
  <si>
    <t>Plungės r. sav.</t>
  </si>
  <si>
    <t>Šilutės r. sav</t>
  </si>
  <si>
    <t>Neringos sav.</t>
  </si>
  <si>
    <t>Užsakomos nuotekų, paviršinio vandens ir dumblo ėminių ėmimo paslaugos:</t>
  </si>
  <si>
    <t>2. Užsakovas prašymą pateikia raštu, tačiau telefonu informuoja paslaugų teikėją apie planuojamus tyrimus.</t>
  </si>
  <si>
    <t>1.Paslaugų teikėjas suteikia užsakovui mėginių paėmimui reikalingą tarą. Užsakovas įsipareigoja perduotą tarą grąžinti paslaugų teikėjui per 20 darbo dienų nuo mėginių paėmimo dienos.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</si>
</sst>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yyyy\-mm\-dd;@"/>
  </numFmts>
  <fonts count="13" x14ac:knownFonts="1">
    <font>
      <sz val="11"/>
      <color theme="1"/>
      <name val="Aptos Narrow"/>
      <family val="2"/>
      <charset val="186"/>
      <scheme val="minor"/>
    </font>
    <font>
      <sz val="10"/>
      <color theme="1"/>
      <name val="Calibri Light"/>
      <family val="2"/>
      <charset val="186"/>
    </font>
    <font>
      <i/>
      <sz val="10"/>
      <color theme="1"/>
      <name val="Calibri Light"/>
      <family val="2"/>
      <charset val="186"/>
    </font>
    <font>
      <sz val="11"/>
      <color theme="1"/>
      <name val="Calibri Light"/>
      <family val="2"/>
      <charset val="186"/>
    </font>
    <font>
      <sz val="12"/>
      <color theme="1"/>
      <name val="Calibri Light"/>
      <family val="2"/>
      <charset val="186"/>
    </font>
    <font>
      <b/>
      <i/>
      <sz val="10"/>
      <color theme="1"/>
      <name val="Calibri Light"/>
      <family val="2"/>
      <charset val="186"/>
    </font>
    <font>
      <b/>
      <sz val="11"/>
      <color theme="1"/>
      <name val="Calibri Light"/>
      <family val="2"/>
      <charset val="186"/>
    </font>
    <font>
      <i/>
      <sz val="9"/>
      <color theme="1"/>
      <name val="Calibri Light"/>
      <family val="2"/>
      <charset val="186"/>
    </font>
    <font>
      <sz val="9"/>
      <color theme="1"/>
      <name val="Calibri Light"/>
      <family val="2"/>
      <charset val="186"/>
    </font>
    <font>
      <sz val="9"/>
      <color rgb="FF000000"/>
      <name val="Calibri Light"/>
      <family val="2"/>
      <charset val="186"/>
    </font>
    <font>
      <sz val="9"/>
      <color theme="1"/>
      <name val="Aptos Narrow"/>
      <family val="2"/>
      <charset val="186"/>
      <scheme val="minor"/>
    </font>
    <font>
      <b/>
      <sz val="10"/>
      <color theme="0"/>
      <name val="Calibri Light"/>
      <family val="2"/>
      <charset val="186"/>
    </font>
    <font>
      <b/>
      <sz val="10"/>
      <color theme="1"/>
      <name val="Calibri Light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165" fontId="3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/>
    <xf numFmtId="0" fontId="10" fillId="0" borderId="1" xfId="0" applyFont="1" applyBorder="1"/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/>
    <xf numFmtId="0" fontId="12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164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1504949</xdr:colOff>
      <xdr:row>0</xdr:row>
      <xdr:rowOff>59532</xdr:rowOff>
    </xdr:from>
    <xdr:to>
      <xdr:col>3</xdr:col>
      <xdr:colOff>804147</xdr:colOff>
      <xdr:row>2</xdr:row>
      <xdr:rowOff>158022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29DBE94-13BF-4324-90E9-283EEA703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4974" y="59532"/>
          <a:ext cx="2328148" cy="479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4E15-02C3-432D-B507-04F467BFDDB1}">
  <dimension ref="B1:I52"/>
  <sheetViews>
    <sheetView tabSelected="1" topLeftCell="A27" zoomScaleNormal="100" workbookViewId="0">
      <selection activeCell="B35" sqref="B35:E35"/>
    </sheetView>
  </sheetViews>
  <sheetFormatPr defaultRowHeight="15" x14ac:dyDescent="0.25"/>
  <cols>
    <col min="1" max="1" width="9.140625" style="11"/>
    <col min="2" max="2" width="21.140625" style="11" customWidth="1"/>
    <col min="3" max="3" width="22.85546875" style="11" customWidth="1"/>
    <col min="4" max="4" width="14.85546875" style="11" customWidth="1"/>
    <col min="5" max="5" width="15" style="11" customWidth="1"/>
    <col min="6" max="6" width="9.140625" style="11" customWidth="1"/>
    <col min="7" max="16384" width="9.140625" style="11"/>
  </cols>
  <sheetData>
    <row r="1" spans="2:5" x14ac:dyDescent="0.25">
      <c r="B1" s="7"/>
      <c r="C1" s="8"/>
      <c r="D1" s="9"/>
      <c r="E1" s="10"/>
    </row>
    <row r="2" spans="2:5" x14ac:dyDescent="0.25">
      <c r="B2" s="7"/>
      <c r="C2" s="8"/>
      <c r="D2" s="9"/>
      <c r="E2" s="10"/>
    </row>
    <row r="3" spans="2:5" x14ac:dyDescent="0.25">
      <c r="B3" s="7"/>
      <c r="C3" s="8"/>
      <c r="D3" s="9"/>
      <c r="E3" s="10"/>
    </row>
    <row r="4" spans="2:5" x14ac:dyDescent="0.25">
      <c r="B4" s="7"/>
      <c r="C4" s="7" t="s">
        <v>0</v>
      </c>
      <c r="D4" s="7"/>
      <c r="E4" s="7"/>
    </row>
    <row r="5" spans="2:5" ht="15.75" x14ac:dyDescent="0.25">
      <c r="B5" s="7"/>
      <c r="C5" s="12" t="s">
        <v>1</v>
      </c>
      <c r="D5" s="9"/>
      <c r="E5" s="7"/>
    </row>
    <row r="6" spans="2:5" x14ac:dyDescent="0.25">
      <c r="B6" s="13" t="s">
        <v>2</v>
      </c>
      <c r="C6" s="14">
        <f ca="1">TODAY()</f>
        <v>46198</v>
      </c>
      <c r="D6" s="9"/>
      <c r="E6" s="15"/>
    </row>
    <row r="7" spans="2:5" x14ac:dyDescent="0.25">
      <c r="B7" s="7"/>
      <c r="C7" s="8"/>
      <c r="D7" s="9"/>
      <c r="E7" s="10"/>
    </row>
    <row r="8" spans="2:5" x14ac:dyDescent="0.25">
      <c r="B8" s="16"/>
      <c r="C8" s="7"/>
      <c r="D8" s="7"/>
      <c r="E8" s="17"/>
    </row>
    <row r="9" spans="2:5" x14ac:dyDescent="0.25">
      <c r="B9" s="18"/>
      <c r="C9" s="19"/>
      <c r="D9" s="7"/>
      <c r="E9" s="20"/>
    </row>
    <row r="10" spans="2:5" x14ac:dyDescent="0.25">
      <c r="B10" s="7"/>
      <c r="C10" s="8"/>
      <c r="D10" s="9"/>
      <c r="E10" s="10"/>
    </row>
    <row r="11" spans="2:5" x14ac:dyDescent="0.25">
      <c r="B11" s="41"/>
      <c r="C11" s="41"/>
      <c r="D11" s="41"/>
      <c r="E11" s="41"/>
    </row>
    <row r="12" spans="2:5" x14ac:dyDescent="0.25">
      <c r="B12" s="42" t="s">
        <v>3</v>
      </c>
      <c r="C12" s="42"/>
      <c r="D12" s="42"/>
      <c r="E12" s="42"/>
    </row>
    <row r="13" spans="2:5" x14ac:dyDescent="0.25">
      <c r="B13" s="7"/>
      <c r="C13" s="8"/>
      <c r="D13" s="9"/>
      <c r="E13" s="10"/>
    </row>
    <row r="14" spans="2:5" x14ac:dyDescent="0.25">
      <c r="B14" s="41"/>
      <c r="C14" s="41"/>
      <c r="D14" s="41"/>
      <c r="E14" s="41"/>
    </row>
    <row r="15" spans="2:5" x14ac:dyDescent="0.25">
      <c r="B15" s="40" t="s">
        <v>4</v>
      </c>
      <c r="C15" s="40"/>
      <c r="D15" s="40"/>
      <c r="E15" s="40"/>
    </row>
    <row r="16" spans="2:5" x14ac:dyDescent="0.25">
      <c r="B16" s="7"/>
      <c r="C16" s="8"/>
      <c r="D16" s="9"/>
      <c r="E16" s="10"/>
    </row>
    <row r="17" spans="2:9" x14ac:dyDescent="0.25">
      <c r="B17" s="41"/>
      <c r="C17" s="41"/>
      <c r="D17" s="41"/>
      <c r="E17" s="41"/>
    </row>
    <row r="18" spans="2:9" x14ac:dyDescent="0.25">
      <c r="B18" s="40" t="s">
        <v>5</v>
      </c>
      <c r="C18" s="40"/>
      <c r="D18" s="40"/>
      <c r="E18" s="40"/>
    </row>
    <row r="19" spans="2:9" x14ac:dyDescent="0.25">
      <c r="B19" s="7"/>
      <c r="C19" s="8"/>
      <c r="D19" s="9"/>
      <c r="E19" s="10"/>
    </row>
    <row r="20" spans="2:9" x14ac:dyDescent="0.25">
      <c r="B20" s="41"/>
      <c r="C20" s="41"/>
      <c r="D20" s="41"/>
      <c r="E20" s="41"/>
    </row>
    <row r="21" spans="2:9" x14ac:dyDescent="0.25">
      <c r="B21" s="40" t="s">
        <v>6</v>
      </c>
      <c r="C21" s="40"/>
      <c r="D21" s="40"/>
      <c r="E21" s="40"/>
    </row>
    <row r="22" spans="2:9" x14ac:dyDescent="0.25">
      <c r="B22" s="7"/>
      <c r="C22" s="8"/>
      <c r="D22" s="9"/>
      <c r="E22" s="10"/>
    </row>
    <row r="23" spans="2:9" ht="30.75" customHeight="1" x14ac:dyDescent="0.25">
      <c r="B23" s="44" t="s">
        <v>41</v>
      </c>
      <c r="C23" s="44"/>
      <c r="D23" s="44"/>
      <c r="E23" s="44"/>
      <c r="I23" s="24"/>
    </row>
    <row r="24" spans="2:9" ht="30.75" customHeight="1" x14ac:dyDescent="0.25">
      <c r="B24" s="21"/>
      <c r="C24" s="21"/>
      <c r="D24" s="21"/>
      <c r="E24" s="21"/>
      <c r="I24" s="24"/>
    </row>
    <row r="25" spans="2:9" ht="42.75" customHeight="1" x14ac:dyDescent="0.25">
      <c r="B25" s="27" t="s">
        <v>7</v>
      </c>
      <c r="C25" s="28" t="s">
        <v>8</v>
      </c>
      <c r="D25" s="29" t="s">
        <v>9</v>
      </c>
      <c r="E25" s="28" t="s">
        <v>10</v>
      </c>
    </row>
    <row r="26" spans="2:9" ht="26.25" x14ac:dyDescent="0.25">
      <c r="B26" s="1" t="s">
        <v>11</v>
      </c>
      <c r="C26" s="1" t="s">
        <v>12</v>
      </c>
      <c r="D26" s="2">
        <v>8</v>
      </c>
      <c r="E26" s="25">
        <v>0</v>
      </c>
    </row>
    <row r="27" spans="2:9" ht="39" x14ac:dyDescent="0.25">
      <c r="B27" s="3" t="s">
        <v>13</v>
      </c>
      <c r="C27" s="3" t="s">
        <v>14</v>
      </c>
      <c r="D27" s="4">
        <v>8</v>
      </c>
      <c r="E27" s="25">
        <v>0</v>
      </c>
    </row>
    <row r="28" spans="2:9" ht="39" x14ac:dyDescent="0.25">
      <c r="B28" s="1" t="s">
        <v>15</v>
      </c>
      <c r="C28" s="1" t="s">
        <v>16</v>
      </c>
      <c r="D28" s="2">
        <v>8</v>
      </c>
      <c r="E28" s="25">
        <v>0</v>
      </c>
    </row>
    <row r="29" spans="2:9" ht="26.25" x14ac:dyDescent="0.25">
      <c r="B29" s="1" t="s">
        <v>17</v>
      </c>
      <c r="C29" s="1" t="s">
        <v>18</v>
      </c>
      <c r="D29" s="2">
        <v>8</v>
      </c>
      <c r="E29" s="25">
        <v>0</v>
      </c>
    </row>
    <row r="30" spans="2:9" x14ac:dyDescent="0.25">
      <c r="B30" s="1"/>
      <c r="C30" s="1"/>
      <c r="D30" s="2"/>
      <c r="E30" s="39"/>
    </row>
    <row r="31" spans="2:9" ht="39.75" customHeight="1" x14ac:dyDescent="0.25">
      <c r="B31" s="3" t="s">
        <v>19</v>
      </c>
      <c r="C31" s="26" t="s">
        <v>20</v>
      </c>
      <c r="D31" s="5">
        <f>VLOOKUP('Užsakymo forma'!C31,'Atvykimo vietos'!C2:D10,2,FALSE)</f>
        <v>0</v>
      </c>
      <c r="E31" s="6">
        <f>VLOOKUP(C31,'Atvykimo vietos'!C2:E10,3,FALSE)</f>
        <v>0</v>
      </c>
    </row>
    <row r="32" spans="2:9" x14ac:dyDescent="0.25">
      <c r="B32" s="30"/>
      <c r="C32" s="3"/>
      <c r="D32" s="31"/>
      <c r="E32" s="32"/>
    </row>
    <row r="33" spans="2:7" x14ac:dyDescent="0.25">
      <c r="B33" s="33"/>
      <c r="C33" s="34" t="s">
        <v>21</v>
      </c>
      <c r="D33" s="35">
        <f>SUMPRODUCT($D$26:$D$31,$E$26:$E$31)</f>
        <v>0</v>
      </c>
      <c r="E33" s="36"/>
    </row>
    <row r="34" spans="2:7" ht="14.25" customHeight="1" x14ac:dyDescent="0.25">
      <c r="B34" s="30"/>
      <c r="C34" s="37" t="s">
        <v>22</v>
      </c>
      <c r="D34" s="38">
        <f>D33*1.21</f>
        <v>0</v>
      </c>
      <c r="E34" s="32"/>
    </row>
    <row r="35" spans="2:7" ht="25.5" customHeight="1" x14ac:dyDescent="0.25">
      <c r="B35" s="45" t="s">
        <v>43</v>
      </c>
      <c r="C35" s="46"/>
      <c r="D35" s="46"/>
      <c r="E35" s="47"/>
    </row>
    <row r="36" spans="2:7" ht="14.25" customHeight="1" x14ac:dyDescent="0.25">
      <c r="B36" s="22" t="s">
        <v>42</v>
      </c>
      <c r="C36" s="22"/>
      <c r="D36" s="22"/>
      <c r="E36" s="22"/>
      <c r="F36" s="22"/>
      <c r="G36" s="23"/>
    </row>
    <row r="37" spans="2:7" x14ac:dyDescent="0.25">
      <c r="B37" s="41"/>
      <c r="C37" s="41"/>
      <c r="D37" s="41"/>
      <c r="E37" s="41"/>
    </row>
    <row r="38" spans="2:7" x14ac:dyDescent="0.25">
      <c r="B38" s="41"/>
      <c r="C38" s="41"/>
      <c r="D38" s="41"/>
      <c r="E38" s="41"/>
    </row>
    <row r="39" spans="2:7" x14ac:dyDescent="0.25">
      <c r="B39" s="43" t="s">
        <v>23</v>
      </c>
      <c r="C39" s="43"/>
      <c r="D39" s="43"/>
      <c r="E39" s="43"/>
    </row>
    <row r="40" spans="2:7" x14ac:dyDescent="0.25">
      <c r="B40" s="7"/>
      <c r="C40" s="8"/>
      <c r="D40" s="9"/>
      <c r="E40" s="10"/>
    </row>
    <row r="41" spans="2:7" x14ac:dyDescent="0.25">
      <c r="B41" s="41"/>
      <c r="C41" s="41"/>
      <c r="D41" s="41"/>
      <c r="E41" s="41"/>
    </row>
    <row r="42" spans="2:7" x14ac:dyDescent="0.25">
      <c r="B42" s="41"/>
      <c r="C42" s="41"/>
      <c r="D42" s="41"/>
      <c r="E42" s="41"/>
    </row>
    <row r="43" spans="2:7" x14ac:dyDescent="0.25">
      <c r="B43" s="43" t="s">
        <v>24</v>
      </c>
      <c r="C43" s="43"/>
      <c r="D43" s="43" t="s">
        <v>25</v>
      </c>
      <c r="E43" s="43"/>
    </row>
    <row r="44" spans="2:7" x14ac:dyDescent="0.25">
      <c r="B44" s="7"/>
      <c r="C44" s="8"/>
      <c r="D44" s="9"/>
      <c r="E44" s="10"/>
    </row>
    <row r="45" spans="2:7" x14ac:dyDescent="0.25">
      <c r="B45" s="41"/>
      <c r="C45" s="41"/>
      <c r="D45" s="49"/>
      <c r="E45" s="49"/>
    </row>
    <row r="46" spans="2:7" x14ac:dyDescent="0.25">
      <c r="B46" s="41"/>
      <c r="C46" s="41"/>
      <c r="D46" s="49"/>
      <c r="E46" s="49"/>
    </row>
    <row r="47" spans="2:7" ht="36" customHeight="1" x14ac:dyDescent="0.25">
      <c r="B47" s="50" t="s">
        <v>26</v>
      </c>
      <c r="C47" s="50"/>
      <c r="D47" s="51" t="s">
        <v>25</v>
      </c>
      <c r="E47" s="51"/>
    </row>
    <row r="48" spans="2:7" x14ac:dyDescent="0.25">
      <c r="B48" s="7"/>
      <c r="C48" s="8"/>
      <c r="D48" s="9"/>
      <c r="E48" s="10"/>
    </row>
    <row r="49" spans="2:5" ht="25.5" customHeight="1" x14ac:dyDescent="0.25">
      <c r="B49" s="52" t="s">
        <v>27</v>
      </c>
      <c r="C49" s="52"/>
      <c r="D49" s="52"/>
      <c r="E49" s="52"/>
    </row>
    <row r="50" spans="2:5" ht="27.75" customHeight="1" x14ac:dyDescent="0.25">
      <c r="B50" s="52" t="s">
        <v>28</v>
      </c>
      <c r="C50" s="52"/>
      <c r="D50" s="52"/>
      <c r="E50" s="52"/>
    </row>
    <row r="51" spans="2:5" ht="18" customHeight="1" x14ac:dyDescent="0.25">
      <c r="B51" s="48"/>
      <c r="C51" s="48"/>
      <c r="D51" s="48"/>
      <c r="E51" s="48"/>
    </row>
    <row r="52" spans="2:5" ht="22.5" customHeight="1" x14ac:dyDescent="0.25">
      <c r="B52" s="48"/>
      <c r="C52" s="48"/>
      <c r="D52" s="48"/>
      <c r="E52" s="48"/>
    </row>
  </sheetData>
  <sheetProtection algorithmName="SHA-512" hashValue="YWT54PxD+r6bvcHLsDqZMFvO+A4OiFWvBWoXhqPf1bHX+caZU3Gl3/yL8QGBHMqmSUi1vRPgUz9LZ08k4t+xmw==" saltValue="GGwO8VQYdYRlIpXtQIC1Mg==" spinCount="100000" sheet="1" objects="1" scenarios="1"/>
  <mergeCells count="24">
    <mergeCell ref="B51:E51"/>
    <mergeCell ref="B52:E52"/>
    <mergeCell ref="B45:C46"/>
    <mergeCell ref="D45:E46"/>
    <mergeCell ref="B47:C47"/>
    <mergeCell ref="D47:E47"/>
    <mergeCell ref="B49:E49"/>
    <mergeCell ref="B50:E50"/>
    <mergeCell ref="B43:C43"/>
    <mergeCell ref="D43:E43"/>
    <mergeCell ref="B20:E20"/>
    <mergeCell ref="B21:E21"/>
    <mergeCell ref="B23:E23"/>
    <mergeCell ref="B35:E35"/>
    <mergeCell ref="B37:E38"/>
    <mergeCell ref="B39:E39"/>
    <mergeCell ref="B41:C42"/>
    <mergeCell ref="D41:E42"/>
    <mergeCell ref="B18:E18"/>
    <mergeCell ref="B11:E11"/>
    <mergeCell ref="B12:E12"/>
    <mergeCell ref="B14:E14"/>
    <mergeCell ref="B15:E15"/>
    <mergeCell ref="B17:E17"/>
  </mergeCells>
  <dataValidations count="1">
    <dataValidation type="whole" allowBlank="1" showInputMessage="1" showErrorMessage="1" sqref="E48 E1:E4 C5 E40 E44 E6:E34" xr:uid="{6906170D-4DB7-499B-B1F4-3B17B4696C9A}">
      <formula1>0</formula1>
      <formula2>1000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F4558-0308-48BB-A7AA-4FC599083B29}">
          <x14:formula1>
            <xm:f>'Atvykimo vietos'!$C$2:$C$10</xm:f>
          </x14:formula1>
          <xm:sqref>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E0F23-A4EB-4FE4-9E48-887EF1600B22}">
  <dimension ref="A1:E10"/>
  <sheetViews>
    <sheetView workbookViewId="0">
      <selection activeCell="C9" sqref="C9"/>
    </sheetView>
  </sheetViews>
  <sheetFormatPr defaultRowHeight="15" x14ac:dyDescent="0.25"/>
  <cols>
    <col min="1" max="1" width="9.140625" customWidth="1"/>
    <col min="2" max="2" width="0.140625" customWidth="1"/>
  </cols>
  <sheetData>
    <row r="1" spans="1:5" x14ac:dyDescent="0.25">
      <c r="A1" t="s">
        <v>29</v>
      </c>
      <c r="B1" t="s">
        <v>30</v>
      </c>
      <c r="C1" t="s">
        <v>31</v>
      </c>
      <c r="D1" t="s">
        <v>30</v>
      </c>
      <c r="E1" t="s">
        <v>32</v>
      </c>
    </row>
    <row r="2" spans="1:5" x14ac:dyDescent="0.25">
      <c r="A2" t="s">
        <v>20</v>
      </c>
      <c r="B2">
        <v>0</v>
      </c>
      <c r="C2" t="s">
        <v>20</v>
      </c>
      <c r="D2">
        <v>0</v>
      </c>
      <c r="E2">
        <v>0</v>
      </c>
    </row>
    <row r="3" spans="1:5" x14ac:dyDescent="0.25">
      <c r="A3" t="s">
        <v>33</v>
      </c>
      <c r="B3">
        <v>10</v>
      </c>
      <c r="C3" t="str">
        <f t="shared" ref="C3:C9" si="0">_xlfn.CONCAT(A3," (",B3," €)")</f>
        <v>Klaipėdos m. sav. (10 €)</v>
      </c>
      <c r="D3">
        <v>10</v>
      </c>
      <c r="E3">
        <v>1</v>
      </c>
    </row>
    <row r="4" spans="1:5" x14ac:dyDescent="0.25">
      <c r="A4" t="s">
        <v>34</v>
      </c>
      <c r="B4">
        <v>35</v>
      </c>
      <c r="C4" t="str">
        <f t="shared" si="0"/>
        <v>Klaipėdos r. sav. (35 €)</v>
      </c>
      <c r="D4">
        <v>35</v>
      </c>
      <c r="E4">
        <v>1</v>
      </c>
    </row>
    <row r="5" spans="1:5" x14ac:dyDescent="0.25">
      <c r="A5" t="s">
        <v>35</v>
      </c>
      <c r="B5">
        <v>40</v>
      </c>
      <c r="C5" t="str">
        <f t="shared" si="0"/>
        <v>Kretingos r. sav. (40 €)</v>
      </c>
      <c r="D5">
        <v>40</v>
      </c>
      <c r="E5">
        <v>1</v>
      </c>
    </row>
    <row r="6" spans="1:5" x14ac:dyDescent="0.25">
      <c r="A6" t="s">
        <v>36</v>
      </c>
      <c r="B6">
        <v>45</v>
      </c>
      <c r="C6" t="str">
        <f t="shared" si="0"/>
        <v>Palangos m. sav. (45 €)</v>
      </c>
      <c r="D6">
        <v>45</v>
      </c>
      <c r="E6">
        <v>1</v>
      </c>
    </row>
    <row r="7" spans="1:5" x14ac:dyDescent="0.25">
      <c r="A7" t="s">
        <v>37</v>
      </c>
      <c r="B7">
        <v>130</v>
      </c>
      <c r="C7" t="str">
        <f t="shared" si="0"/>
        <v>Skuodo r. sav. (130 €)</v>
      </c>
      <c r="D7">
        <v>130</v>
      </c>
      <c r="E7">
        <v>1</v>
      </c>
    </row>
    <row r="8" spans="1:5" x14ac:dyDescent="0.25">
      <c r="A8" t="s">
        <v>38</v>
      </c>
      <c r="B8">
        <v>80</v>
      </c>
      <c r="C8" t="str">
        <f t="shared" si="0"/>
        <v>Plungės r. sav. (80 €)</v>
      </c>
      <c r="D8">
        <v>80</v>
      </c>
      <c r="E8">
        <v>1</v>
      </c>
    </row>
    <row r="9" spans="1:5" x14ac:dyDescent="0.25">
      <c r="A9" t="s">
        <v>39</v>
      </c>
      <c r="B9">
        <v>80</v>
      </c>
      <c r="C9" t="str">
        <f t="shared" si="0"/>
        <v>Šilutės r. sav (80 €)</v>
      </c>
      <c r="D9">
        <v>80</v>
      </c>
      <c r="E9">
        <v>1</v>
      </c>
    </row>
    <row r="10" spans="1:5" x14ac:dyDescent="0.25">
      <c r="A10" t="s">
        <v>40</v>
      </c>
      <c r="B10">
        <v>129.16999999999999</v>
      </c>
      <c r="C10" t="str">
        <f>_xlfn.CONCAT(A10," (",B10," €)")</f>
        <v>Neringos sav. (129,17 €)</v>
      </c>
      <c r="D10">
        <v>129.16999999999999</v>
      </c>
      <c r="E10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E675C-0A0D-4F12-A090-8B7129A5A6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F2ACD0-7B6C-4972-AB36-8C00E8D1A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F7DBC1-7DE3-4AA1-A212-CF71508A71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Užsakymo forma</vt:lpstr>
      <vt:lpstr>Atvykimo vietos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Audronė Teresiūtė</dc:creator>
  <cp:keywords/>
  <dc:description/>
  <cp:lastModifiedBy>Erika Petrulytė</cp:lastModifiedBy>
  <cp:revision/>
  <dcterms:created xsi:type="dcterms:W3CDTF">2025-06-19T12:33:19Z</dcterms:created>
  <dcterms:modified xsi:type="dcterms:W3CDTF">2026-06-25T08:29:43Z</dcterms:modified>
  <cp:category/>
  <cp:contentStatus/>
</cp:coreProperties>
</file>