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dvinasM\Downloads\"/>
    </mc:Choice>
  </mc:AlternateContent>
  <xr:revisionPtr revIDLastSave="0" documentId="13_ncr:1_{9C1A5EC0-9458-4362-9521-71053B78B1E4}" xr6:coauthVersionLast="47" xr6:coauthVersionMax="47" xr10:uidLastSave="{00000000-0000-0000-0000-000000000000}"/>
  <bookViews>
    <workbookView xWindow="38280" yWindow="-120" windowWidth="38640" windowHeight="21120" xr2:uid="{1AB551C8-905D-4AAB-B904-25B14BF86930}"/>
  </bookViews>
  <sheets>
    <sheet name="Užsakymo forma" sheetId="1" r:id="rId1"/>
    <sheet name="Atvykimo vie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E31" i="1"/>
  <c r="D31" i="1"/>
  <c r="D33" i="1" s="1"/>
  <c r="D34" i="1" s="1"/>
  <c r="C10" i="2"/>
  <c r="C9" i="2"/>
  <c r="C8" i="2"/>
  <c r="C7" i="2"/>
  <c r="C6" i="2"/>
  <c r="C5" i="2"/>
  <c r="C4" i="2"/>
  <c r="C3" i="2"/>
</calcChain>
</file>

<file path=xl/sharedStrings.xml><?xml version="1.0" encoding="utf-8"?>
<sst xmlns="http://schemas.openxmlformats.org/spreadsheetml/2006/main" count="50" uniqueCount="46">
  <si>
    <t>AB „KLAIPĖDOS VANDUO“</t>
  </si>
  <si>
    <t>PRAŠYMAS</t>
  </si>
  <si>
    <t>Prašymo data</t>
  </si>
  <si>
    <t>Vardas, pavardė / Įmonės pavadinimas, įmonės kodas, PVM mokėtojo kodas</t>
  </si>
  <si>
    <t>Gyvenamas / Registracijos adresas</t>
  </si>
  <si>
    <t>Objekto adresas</t>
  </si>
  <si>
    <t>Telefonas, el. paštas (rašyti didžiosiomis raidėmis)</t>
  </si>
  <si>
    <t>Paslaugos pavadinimas</t>
  </si>
  <si>
    <t>Normatyvinio dokumento žymuo</t>
  </si>
  <si>
    <t>Vieneto kaina, € be PVM</t>
  </si>
  <si>
    <t>Kiekis vnt. (įrašyti)</t>
  </si>
  <si>
    <t>Nuotekų mėginio paėmimas</t>
  </si>
  <si>
    <t>ISO 5667-10:2020</t>
  </si>
  <si>
    <t>Paviršinio vandens mėginio paėmimas iš upių ir upelių</t>
  </si>
  <si>
    <t>LST EN ISO 5667-6:2017</t>
  </si>
  <si>
    <t>Paviršinio vandens mėginio iš Kuršių marių priekrantės paėmimas</t>
  </si>
  <si>
    <t>LST ISO 5667-9:2009 išskyrus 5.1.1, 5.1.3 p.</t>
  </si>
  <si>
    <t>Dumblo mėginio paėmimas</t>
  </si>
  <si>
    <t>LST EN ISO 5667-13:2011, išskyrus 6.1.3 p.</t>
  </si>
  <si>
    <t>Atvykimo kaina, kai užsakovo adresas yra atitinkamos savivaldybės</t>
  </si>
  <si>
    <t>Pasirinkite savivaldybę</t>
  </si>
  <si>
    <t>Suma, be PVM</t>
  </si>
  <si>
    <t>Suma, su PVM</t>
  </si>
  <si>
    <t>1. Įsipareigoju pateikti tinkamą tarą ėminių paėmimui pagal žemiau pateiktus reikalavimus. Jei tara neatitinka nurodytų reikalavimų, už mėginių paėmimo kokybę paslaugų teikėjas neatsako.</t>
  </si>
  <si>
    <t>3. Užsakovas prašymą pateikia raštu, tačiau telefonu informuoja paslaugų teikėją apie planuojamus tyrimus.</t>
  </si>
  <si>
    <t>Pastabos/papildomi duomenys/pageidavimai</t>
  </si>
  <si>
    <t>Vardas, pavardė</t>
  </si>
  <si>
    <t>Parašas</t>
  </si>
  <si>
    <t>Prašymą priėmusio AB „Klaipėdos vanduo“ darbuotojo vardas, pavardė, pareigos</t>
  </si>
  <si>
    <t>Susipažinau su prašomų paslaugų/darbų įkainiais, jų taikymo tvarka bei paslaugų teikimo/darbų atlikimo sąlygomis (www.vanduo.lt) ir su jomis sutinku.</t>
  </si>
  <si>
    <t>Už suteiktas paslaugas/atliktus darbus įsipareigoju sumokėti per 30 dienų nuo sąskaitos išrašymo dienos.</t>
  </si>
  <si>
    <t>Pastaba dėl taros užpildymo pagal tiriamas analites:
Norint tirti pH, biocheminio deguonies suvartojimo (BDS7) ir cheminio deguonies suvartojimo (ChDS) rodiklius, mėginių ėmimo indai turi būti pripildyti sklidinai, be oro tarpų.
Tiriant skendinčias medžiagas, bendrąjį azotą, bendrąjį fosforą ir kjeldalio azotą, inde turi būti paliktas oro tarpas. Naftos mėginių tara pripildoma iki 90 % tūrio.</t>
  </si>
  <si>
    <t>Savivaldybė</t>
  </si>
  <si>
    <t>Atvykimo kaina</t>
  </si>
  <si>
    <t>Menu</t>
  </si>
  <si>
    <t>Kiekis</t>
  </si>
  <si>
    <t>Klaipėdos m. sav.</t>
  </si>
  <si>
    <t>Klaipėdos r. sav.</t>
  </si>
  <si>
    <t>Kretingos r. sav.</t>
  </si>
  <si>
    <t>Palangos m. sav.</t>
  </si>
  <si>
    <t>Skuodo r. sav.</t>
  </si>
  <si>
    <t>Plungės r. sav.</t>
  </si>
  <si>
    <t>Šilutės r. sav</t>
  </si>
  <si>
    <t>Neringos sav.</t>
  </si>
  <si>
    <t>2. Taros reikalavimai:
Nuotekų ir paviršinio vandens tyrimams – 1–3 litrų talpos švari stiklinė arba plastikinė tara (kuo daugiau tyrimų atliekama, tuo didesnis mėginio kiekis reikalingas).
Naftos produktų tyrimams –1 litro talpos švari stiklinė tara.
Riebalų tyrimams –  250 ml. talpos švari stiklinė tara.
Dumblo ir dugno nuosėdų tyrimams - tinkama bet kokia švari tara, ne mažesnė kaip 500 ml. talpos</t>
  </si>
  <si>
    <t>Užsakomos nuotekų, paviršinio vandens ir dumblo ėminių ėmimo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</si>
</sst>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2]\ * #,##0.00_-;_-[$€-2]\ * &quot;-&quot;??_-;_-@_-"/>
    <numFmt numFmtId="165" formatCode="yyyy\-mm\-dd;@"/>
  </numFmts>
  <fonts count="13" x14ac:knownFonts="1">
    <font>
      <sz val="11"/>
      <color theme="1"/>
      <name val="Aptos Narrow"/>
      <family val="2"/>
      <charset val="186"/>
      <scheme val="minor"/>
    </font>
    <font>
      <sz val="10"/>
      <color theme="1"/>
      <name val="Calibri Light"/>
      <family val="2"/>
      <charset val="186"/>
    </font>
    <font>
      <i/>
      <sz val="10"/>
      <color theme="1"/>
      <name val="Calibri Light"/>
      <family val="2"/>
      <charset val="186"/>
    </font>
    <font>
      <sz val="11"/>
      <color theme="1"/>
      <name val="Calibri Light"/>
      <family val="2"/>
      <charset val="186"/>
    </font>
    <font>
      <sz val="12"/>
      <color theme="1"/>
      <name val="Calibri Light"/>
      <family val="2"/>
      <charset val="186"/>
    </font>
    <font>
      <b/>
      <i/>
      <sz val="10"/>
      <color theme="1"/>
      <name val="Calibri Light"/>
      <family val="2"/>
      <charset val="186"/>
    </font>
    <font>
      <b/>
      <sz val="11"/>
      <color theme="1"/>
      <name val="Calibri Light"/>
      <family val="2"/>
      <charset val="186"/>
    </font>
    <font>
      <i/>
      <sz val="9"/>
      <color theme="1"/>
      <name val="Calibri Light"/>
      <family val="2"/>
      <charset val="186"/>
    </font>
    <font>
      <sz val="9"/>
      <color theme="1"/>
      <name val="Calibri Light"/>
      <family val="2"/>
      <charset val="186"/>
    </font>
    <font>
      <sz val="9"/>
      <color rgb="FF000000"/>
      <name val="Calibri Light"/>
      <family val="2"/>
      <charset val="186"/>
    </font>
    <font>
      <sz val="9"/>
      <color theme="1"/>
      <name val="Aptos Narrow"/>
      <family val="2"/>
      <charset val="186"/>
      <scheme val="minor"/>
    </font>
    <font>
      <b/>
      <sz val="10"/>
      <color theme="0"/>
      <name val="Calibri Light"/>
      <family val="2"/>
      <charset val="186"/>
    </font>
    <font>
      <b/>
      <sz val="10"/>
      <color theme="1"/>
      <name val="Calibri Light"/>
      <family val="2"/>
      <charset val="186"/>
    </font>
  </fonts>
  <fills count="6">
    <fill>
      <patternFill patternType="none"/>
    </fill>
    <fill>
      <patternFill patternType="gray125"/>
    </fill>
    <fill>
      <patternFill patternType="solid">
        <fgColor theme="3" tint="0.89999084444715716"/>
        <bgColor indexed="64"/>
      </patternFill>
    </fill>
    <fill>
      <patternFill patternType="solid">
        <fgColor theme="0" tint="-0.14999847407452621"/>
        <bgColor theme="0" tint="-0.14999847407452621"/>
      </patternFill>
    </fill>
    <fill>
      <patternFill patternType="solid">
        <fgColor theme="4"/>
        <bgColor theme="4"/>
      </patternFill>
    </fill>
    <fill>
      <patternFill patternType="solid">
        <fgColor theme="0"/>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54">
    <xf numFmtId="0" fontId="0" fillId="0" borderId="0" xfId="0"/>
    <xf numFmtId="0" fontId="1" fillId="0" borderId="1" xfId="0" applyFont="1" applyBorder="1" applyAlignment="1">
      <alignment wrapText="1"/>
    </xf>
    <xf numFmtId="164" fontId="1" fillId="0" borderId="1" xfId="0" applyNumberFormat="1" applyFont="1" applyBorder="1" applyAlignment="1">
      <alignment horizontal="center" wrapText="1"/>
    </xf>
    <xf numFmtId="0" fontId="1" fillId="3" borderId="1" xfId="0" applyFont="1" applyFill="1" applyBorder="1" applyAlignment="1">
      <alignment wrapText="1"/>
    </xf>
    <xf numFmtId="164" fontId="1" fillId="3" borderId="1" xfId="0" applyNumberFormat="1" applyFont="1" applyFill="1" applyBorder="1" applyAlignment="1">
      <alignment horizontal="center" wrapText="1"/>
    </xf>
    <xf numFmtId="164"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wrapText="1"/>
    </xf>
    <xf numFmtId="164" fontId="3" fillId="0" borderId="1" xfId="0" applyNumberFormat="1" applyFont="1" applyBorder="1" applyAlignment="1">
      <alignment wrapText="1"/>
    </xf>
    <xf numFmtId="0" fontId="3" fillId="0" borderId="1" xfId="0" applyFont="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5" fillId="0" borderId="1" xfId="0" applyFont="1" applyBorder="1" applyAlignment="1">
      <alignment horizontal="right" wrapText="1"/>
    </xf>
    <xf numFmtId="165" fontId="3" fillId="2" borderId="1" xfId="0" applyNumberFormat="1" applyFont="1" applyFill="1" applyBorder="1" applyAlignment="1" applyProtection="1">
      <alignment horizontal="center"/>
      <protection locked="0"/>
    </xf>
    <xf numFmtId="0" fontId="6" fillId="0" borderId="1" xfId="0" applyFont="1" applyBorder="1" applyAlignment="1">
      <alignment horizontal="center" wrapText="1"/>
    </xf>
    <xf numFmtId="164" fontId="7" fillId="0" borderId="1" xfId="0" applyNumberFormat="1" applyFont="1" applyBorder="1" applyAlignment="1">
      <alignment horizontal="right"/>
    </xf>
    <xf numFmtId="0" fontId="7" fillId="0" borderId="1" xfId="0" applyFont="1" applyBorder="1" applyAlignment="1">
      <alignment horizontal="center"/>
    </xf>
    <xf numFmtId="164" fontId="2" fillId="0" borderId="1" xfId="0" applyNumberFormat="1" applyFont="1" applyBorder="1" applyAlignment="1">
      <alignment horizontal="right"/>
    </xf>
    <xf numFmtId="0" fontId="3" fillId="0" borderId="1" xfId="0" applyFont="1" applyBorder="1" applyProtection="1">
      <protection locked="0"/>
    </xf>
    <xf numFmtId="0" fontId="3" fillId="0" borderId="1" xfId="0" applyFont="1" applyBorder="1" applyAlignment="1">
      <alignment horizontal="center"/>
    </xf>
    <xf numFmtId="0" fontId="3" fillId="0" borderId="1" xfId="0" applyFont="1" applyBorder="1" applyAlignment="1">
      <alignment horizontal="left" wrapText="1"/>
    </xf>
    <xf numFmtId="0" fontId="8" fillId="0" borderId="1" xfId="0" applyFont="1" applyBorder="1"/>
    <xf numFmtId="0" fontId="10" fillId="0" borderId="1" xfId="0" applyFont="1" applyBorder="1"/>
    <xf numFmtId="0" fontId="0" fillId="0" borderId="1" xfId="0" applyBorder="1" applyProtection="1">
      <protection locked="0"/>
    </xf>
    <xf numFmtId="0" fontId="1"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vertical="center" wrapText="1"/>
      <protection locked="0"/>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0" fontId="1" fillId="3" borderId="1" xfId="0" applyFont="1" applyFill="1" applyBorder="1"/>
    <xf numFmtId="164" fontId="1" fillId="3" borderId="1" xfId="0" applyNumberFormat="1" applyFont="1" applyFill="1" applyBorder="1" applyAlignment="1">
      <alignment wrapText="1"/>
    </xf>
    <xf numFmtId="0" fontId="1" fillId="3" borderId="1" xfId="0" applyFont="1" applyFill="1" applyBorder="1" applyAlignment="1">
      <alignment horizontal="center" wrapText="1"/>
    </xf>
    <xf numFmtId="0" fontId="1" fillId="0" borderId="1" xfId="0" applyFont="1" applyBorder="1"/>
    <xf numFmtId="0" fontId="12" fillId="0" borderId="1" xfId="0" applyFont="1" applyBorder="1" applyAlignment="1">
      <alignment wrapText="1"/>
    </xf>
    <xf numFmtId="164" fontId="12" fillId="0" borderId="1" xfId="0" applyNumberFormat="1" applyFont="1" applyBorder="1" applyAlignment="1">
      <alignment horizontal="center" wrapText="1"/>
    </xf>
    <xf numFmtId="0" fontId="1" fillId="0" borderId="1" xfId="0" applyFont="1" applyBorder="1" applyAlignment="1">
      <alignment horizontal="center" wrapText="1"/>
    </xf>
    <xf numFmtId="0" fontId="12" fillId="3" borderId="1" xfId="0" applyFont="1" applyFill="1" applyBorder="1" applyAlignment="1">
      <alignment wrapText="1"/>
    </xf>
    <xf numFmtId="164" fontId="12" fillId="3" borderId="1" xfId="0" applyNumberFormat="1" applyFont="1" applyFill="1" applyBorder="1" applyAlignment="1">
      <alignment horizontal="center" wrapText="1"/>
    </xf>
    <xf numFmtId="0" fontId="1" fillId="5" borderId="1" xfId="0" applyFont="1" applyFill="1" applyBorder="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left"/>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wrapText="1"/>
      <protection locked="0"/>
    </xf>
    <xf numFmtId="0" fontId="2" fillId="0" borderId="1" xfId="0" applyFont="1" applyBorder="1" applyAlignment="1">
      <alignment horizont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xf>
    <xf numFmtId="0" fontId="7" fillId="0" borderId="1" xfId="0" applyFont="1" applyBorder="1" applyAlignment="1">
      <alignment horizontal="center"/>
    </xf>
    <xf numFmtId="0" fontId="3" fillId="0" borderId="1" xfId="0" applyFont="1" applyBorder="1" applyAlignment="1">
      <alignment horizontal="left" wrapText="1"/>
    </xf>
    <xf numFmtId="0" fontId="8" fillId="0" borderId="2" xfId="0" applyFont="1" applyBorder="1" applyAlignment="1">
      <alignment horizontal="left" wrapText="1"/>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1504949</xdr:colOff>
      <xdr:row>0</xdr:row>
      <xdr:rowOff>59532</xdr:rowOff>
    </xdr:from>
    <xdr:to>
      <xdr:col>3</xdr:col>
      <xdr:colOff>804147</xdr:colOff>
      <xdr:row>2</xdr:row>
      <xdr:rowOff>158022</xdr:rowOff>
    </xdr:to>
    <xdr:pic>
      <xdr:nvPicPr>
        <xdr:cNvPr id="2" name="image1.png">
          <a:extLst>
            <a:ext uri="{FF2B5EF4-FFF2-40B4-BE49-F238E27FC236}">
              <a16:creationId xmlns:a16="http://schemas.microsoft.com/office/drawing/2014/main" id="{629DBE94-13BF-4324-90E9-283EEA7030BB}"/>
            </a:ext>
          </a:extLst>
        </xdr:cNvPr>
        <xdr:cNvPicPr>
          <a:picLocks noChangeAspect="1"/>
        </xdr:cNvPicPr>
      </xdr:nvPicPr>
      <xdr:blipFill>
        <a:blip xmlns:r="http://schemas.openxmlformats.org/officeDocument/2006/relationships" r:embed="rId1" cstate="print"/>
        <a:stretch>
          <a:fillRect/>
        </a:stretch>
      </xdr:blipFill>
      <xdr:spPr>
        <a:xfrm>
          <a:off x="1704974" y="59532"/>
          <a:ext cx="2328148" cy="479490"/>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A4E15-02C3-432D-B507-04F467BFDDB1}">
  <dimension ref="B1:I54"/>
  <sheetViews>
    <sheetView tabSelected="1" topLeftCell="A19" zoomScale="115" zoomScaleNormal="115" workbookViewId="0">
      <selection activeCell="I24" sqref="I24"/>
    </sheetView>
  </sheetViews>
  <sheetFormatPr defaultRowHeight="15" x14ac:dyDescent="0.25"/>
  <cols>
    <col min="1" max="1" width="9.140625" style="11"/>
    <col min="2" max="2" width="21.140625" style="11" customWidth="1"/>
    <col min="3" max="3" width="22.85546875" style="11" customWidth="1"/>
    <col min="4" max="4" width="14.85546875" style="11" customWidth="1"/>
    <col min="5" max="5" width="15" style="11" customWidth="1"/>
    <col min="6" max="6" width="9.140625" style="11" customWidth="1"/>
    <col min="7" max="16384" width="9.140625" style="11"/>
  </cols>
  <sheetData>
    <row r="1" spans="2:5" x14ac:dyDescent="0.25">
      <c r="B1" s="7"/>
      <c r="C1" s="8"/>
      <c r="D1" s="9"/>
      <c r="E1" s="10"/>
    </row>
    <row r="2" spans="2:5" x14ac:dyDescent="0.25">
      <c r="B2" s="7"/>
      <c r="C2" s="8"/>
      <c r="D2" s="9"/>
      <c r="E2" s="10"/>
    </row>
    <row r="3" spans="2:5" x14ac:dyDescent="0.25">
      <c r="B3" s="7"/>
      <c r="C3" s="8"/>
      <c r="D3" s="9"/>
      <c r="E3" s="10"/>
    </row>
    <row r="4" spans="2:5" x14ac:dyDescent="0.25">
      <c r="B4" s="7"/>
      <c r="C4" s="7" t="s">
        <v>0</v>
      </c>
      <c r="D4" s="7"/>
      <c r="E4" s="7"/>
    </row>
    <row r="5" spans="2:5" ht="15.75" x14ac:dyDescent="0.25">
      <c r="B5" s="7"/>
      <c r="C5" s="12" t="s">
        <v>1</v>
      </c>
      <c r="D5" s="9"/>
      <c r="E5" s="7"/>
    </row>
    <row r="6" spans="2:5" x14ac:dyDescent="0.25">
      <c r="B6" s="13" t="s">
        <v>2</v>
      </c>
      <c r="C6" s="14">
        <f ca="1">TODAY()</f>
        <v>45931</v>
      </c>
      <c r="D6" s="9"/>
      <c r="E6" s="15"/>
    </row>
    <row r="7" spans="2:5" x14ac:dyDescent="0.25">
      <c r="B7" s="7"/>
      <c r="C7" s="8"/>
      <c r="D7" s="9"/>
      <c r="E7" s="10"/>
    </row>
    <row r="8" spans="2:5" x14ac:dyDescent="0.25">
      <c r="B8" s="16"/>
      <c r="C8" s="7"/>
      <c r="D8" s="7"/>
      <c r="E8" s="17"/>
    </row>
    <row r="9" spans="2:5" x14ac:dyDescent="0.25">
      <c r="B9" s="18"/>
      <c r="C9" s="19"/>
      <c r="D9" s="7"/>
      <c r="E9" s="20"/>
    </row>
    <row r="10" spans="2:5" x14ac:dyDescent="0.25">
      <c r="B10" s="7"/>
      <c r="C10" s="8"/>
      <c r="D10" s="9"/>
      <c r="E10" s="10"/>
    </row>
    <row r="11" spans="2:5" x14ac:dyDescent="0.25">
      <c r="B11" s="42"/>
      <c r="C11" s="42"/>
      <c r="D11" s="42"/>
      <c r="E11" s="42"/>
    </row>
    <row r="12" spans="2:5" x14ac:dyDescent="0.25">
      <c r="B12" s="53" t="s">
        <v>3</v>
      </c>
      <c r="C12" s="53"/>
      <c r="D12" s="53"/>
      <c r="E12" s="53"/>
    </row>
    <row r="13" spans="2:5" x14ac:dyDescent="0.25">
      <c r="B13" s="7"/>
      <c r="C13" s="8"/>
      <c r="D13" s="9"/>
      <c r="E13" s="10"/>
    </row>
    <row r="14" spans="2:5" x14ac:dyDescent="0.25">
      <c r="B14" s="42"/>
      <c r="C14" s="42"/>
      <c r="D14" s="42"/>
      <c r="E14" s="42"/>
    </row>
    <row r="15" spans="2:5" x14ac:dyDescent="0.25">
      <c r="B15" s="47" t="s">
        <v>4</v>
      </c>
      <c r="C15" s="47"/>
      <c r="D15" s="47"/>
      <c r="E15" s="47"/>
    </row>
    <row r="16" spans="2:5" x14ac:dyDescent="0.25">
      <c r="B16" s="7"/>
      <c r="C16" s="8"/>
      <c r="D16" s="9"/>
      <c r="E16" s="10"/>
    </row>
    <row r="17" spans="2:9" x14ac:dyDescent="0.25">
      <c r="B17" s="42"/>
      <c r="C17" s="42"/>
      <c r="D17" s="42"/>
      <c r="E17" s="42"/>
    </row>
    <row r="18" spans="2:9" x14ac:dyDescent="0.25">
      <c r="B18" s="47" t="s">
        <v>5</v>
      </c>
      <c r="C18" s="47"/>
      <c r="D18" s="47"/>
      <c r="E18" s="47"/>
    </row>
    <row r="19" spans="2:9" x14ac:dyDescent="0.25">
      <c r="B19" s="7"/>
      <c r="C19" s="8"/>
      <c r="D19" s="9"/>
      <c r="E19" s="10"/>
    </row>
    <row r="20" spans="2:9" x14ac:dyDescent="0.25">
      <c r="B20" s="42"/>
      <c r="C20" s="42"/>
      <c r="D20" s="42"/>
      <c r="E20" s="42"/>
    </row>
    <row r="21" spans="2:9" x14ac:dyDescent="0.25">
      <c r="B21" s="47" t="s">
        <v>6</v>
      </c>
      <c r="C21" s="47"/>
      <c r="D21" s="47"/>
      <c r="E21" s="47"/>
    </row>
    <row r="22" spans="2:9" x14ac:dyDescent="0.25">
      <c r="B22" s="7"/>
      <c r="C22" s="8"/>
      <c r="D22" s="9"/>
      <c r="E22" s="10"/>
    </row>
    <row r="23" spans="2:9" ht="30.75" customHeight="1" x14ac:dyDescent="0.25">
      <c r="B23" s="48" t="s">
        <v>45</v>
      </c>
      <c r="C23" s="48"/>
      <c r="D23" s="48"/>
      <c r="E23" s="48"/>
      <c r="I23" s="24"/>
    </row>
    <row r="24" spans="2:9" ht="30.75" customHeight="1" x14ac:dyDescent="0.25">
      <c r="B24" s="21"/>
      <c r="C24" s="21"/>
      <c r="D24" s="21"/>
      <c r="E24" s="21"/>
      <c r="I24" s="24"/>
    </row>
    <row r="25" spans="2:9" ht="42.75" customHeight="1" x14ac:dyDescent="0.25">
      <c r="B25" s="27" t="s">
        <v>7</v>
      </c>
      <c r="C25" s="28" t="s">
        <v>8</v>
      </c>
      <c r="D25" s="29" t="s">
        <v>9</v>
      </c>
      <c r="E25" s="28" t="s">
        <v>10</v>
      </c>
    </row>
    <row r="26" spans="2:9" ht="26.25" x14ac:dyDescent="0.25">
      <c r="B26" s="1" t="s">
        <v>11</v>
      </c>
      <c r="C26" s="1" t="s">
        <v>12</v>
      </c>
      <c r="D26" s="2">
        <v>8</v>
      </c>
      <c r="E26" s="25">
        <v>0</v>
      </c>
    </row>
    <row r="27" spans="2:9" ht="39" x14ac:dyDescent="0.25">
      <c r="B27" s="3" t="s">
        <v>13</v>
      </c>
      <c r="C27" s="3" t="s">
        <v>14</v>
      </c>
      <c r="D27" s="4">
        <v>8</v>
      </c>
      <c r="E27" s="25">
        <v>0</v>
      </c>
    </row>
    <row r="28" spans="2:9" ht="39" x14ac:dyDescent="0.25">
      <c r="B28" s="1" t="s">
        <v>15</v>
      </c>
      <c r="C28" s="1" t="s">
        <v>16</v>
      </c>
      <c r="D28" s="2">
        <v>8</v>
      </c>
      <c r="E28" s="25">
        <v>0</v>
      </c>
    </row>
    <row r="29" spans="2:9" ht="26.25" x14ac:dyDescent="0.25">
      <c r="B29" s="1" t="s">
        <v>17</v>
      </c>
      <c r="C29" s="1" t="s">
        <v>18</v>
      </c>
      <c r="D29" s="2">
        <v>8</v>
      </c>
      <c r="E29" s="25">
        <v>0</v>
      </c>
    </row>
    <row r="30" spans="2:9" x14ac:dyDescent="0.25">
      <c r="B30" s="1"/>
      <c r="C30" s="1"/>
      <c r="D30" s="2"/>
      <c r="E30" s="39"/>
    </row>
    <row r="31" spans="2:9" ht="39.75" customHeight="1" x14ac:dyDescent="0.25">
      <c r="B31" s="3" t="s">
        <v>19</v>
      </c>
      <c r="C31" s="26" t="s">
        <v>20</v>
      </c>
      <c r="D31" s="5">
        <f>VLOOKUP('Užsakymo forma'!C31,'Atvykimo vietos'!C2:D10,2,FALSE)</f>
        <v>0</v>
      </c>
      <c r="E31" s="6">
        <f>VLOOKUP(C31,'Atvykimo vietos'!C2:E10,3,FALSE)</f>
        <v>0</v>
      </c>
    </row>
    <row r="32" spans="2:9" x14ac:dyDescent="0.25">
      <c r="B32" s="30"/>
      <c r="C32" s="3"/>
      <c r="D32" s="31"/>
      <c r="E32" s="32"/>
    </row>
    <row r="33" spans="2:7" x14ac:dyDescent="0.25">
      <c r="B33" s="33"/>
      <c r="C33" s="34" t="s">
        <v>21</v>
      </c>
      <c r="D33" s="35">
        <f>SUMPRODUCT($D$26:$D$31,$E$26:$E$31)</f>
        <v>0</v>
      </c>
      <c r="E33" s="36"/>
    </row>
    <row r="34" spans="2:7" ht="14.25" customHeight="1" x14ac:dyDescent="0.25">
      <c r="B34" s="30"/>
      <c r="C34" s="37" t="s">
        <v>22</v>
      </c>
      <c r="D34" s="38">
        <f>D33*1.21</f>
        <v>0</v>
      </c>
      <c r="E34" s="32"/>
    </row>
    <row r="35" spans="2:7" ht="36.75" customHeight="1" x14ac:dyDescent="0.25">
      <c r="B35" s="49" t="s">
        <v>23</v>
      </c>
      <c r="C35" s="50"/>
      <c r="D35" s="50"/>
      <c r="E35" s="51"/>
    </row>
    <row r="36" spans="2:7" ht="71.25" customHeight="1" x14ac:dyDescent="0.25">
      <c r="B36" s="52" t="s">
        <v>44</v>
      </c>
      <c r="C36" s="52"/>
      <c r="D36" s="52"/>
      <c r="E36" s="52"/>
    </row>
    <row r="37" spans="2:7" ht="14.25" customHeight="1" x14ac:dyDescent="0.25">
      <c r="B37" s="22" t="s">
        <v>24</v>
      </c>
      <c r="C37" s="22"/>
      <c r="D37" s="22"/>
      <c r="E37" s="22"/>
      <c r="F37" s="22"/>
      <c r="G37" s="23"/>
    </row>
    <row r="38" spans="2:7" x14ac:dyDescent="0.25">
      <c r="B38" s="42"/>
      <c r="C38" s="42"/>
      <c r="D38" s="42"/>
      <c r="E38" s="42"/>
    </row>
    <row r="39" spans="2:7" x14ac:dyDescent="0.25">
      <c r="B39" s="42"/>
      <c r="C39" s="42"/>
      <c r="D39" s="42"/>
      <c r="E39" s="42"/>
    </row>
    <row r="40" spans="2:7" x14ac:dyDescent="0.25">
      <c r="B40" s="46" t="s">
        <v>25</v>
      </c>
      <c r="C40" s="46"/>
      <c r="D40" s="46"/>
      <c r="E40" s="46"/>
    </row>
    <row r="41" spans="2:7" x14ac:dyDescent="0.25">
      <c r="B41" s="7"/>
      <c r="C41" s="8"/>
      <c r="D41" s="9"/>
      <c r="E41" s="10"/>
    </row>
    <row r="42" spans="2:7" x14ac:dyDescent="0.25">
      <c r="B42" s="42"/>
      <c r="C42" s="42"/>
      <c r="D42" s="42"/>
      <c r="E42" s="42"/>
    </row>
    <row r="43" spans="2:7" x14ac:dyDescent="0.25">
      <c r="B43" s="42"/>
      <c r="C43" s="42"/>
      <c r="D43" s="42"/>
      <c r="E43" s="42"/>
    </row>
    <row r="44" spans="2:7" x14ac:dyDescent="0.25">
      <c r="B44" s="46" t="s">
        <v>26</v>
      </c>
      <c r="C44" s="46"/>
      <c r="D44" s="46" t="s">
        <v>27</v>
      </c>
      <c r="E44" s="46"/>
    </row>
    <row r="45" spans="2:7" x14ac:dyDescent="0.25">
      <c r="B45" s="7"/>
      <c r="C45" s="8"/>
      <c r="D45" s="9"/>
      <c r="E45" s="10"/>
    </row>
    <row r="46" spans="2:7" x14ac:dyDescent="0.25">
      <c r="B46" s="42"/>
      <c r="C46" s="42"/>
      <c r="D46" s="43"/>
      <c r="E46" s="43"/>
    </row>
    <row r="47" spans="2:7" x14ac:dyDescent="0.25">
      <c r="B47" s="42"/>
      <c r="C47" s="42"/>
      <c r="D47" s="43"/>
      <c r="E47" s="43"/>
    </row>
    <row r="48" spans="2:7" ht="36" customHeight="1" x14ac:dyDescent="0.25">
      <c r="B48" s="44" t="s">
        <v>28</v>
      </c>
      <c r="C48" s="44"/>
      <c r="D48" s="45" t="s">
        <v>27</v>
      </c>
      <c r="E48" s="45"/>
    </row>
    <row r="49" spans="2:5" x14ac:dyDescent="0.25">
      <c r="B49" s="7"/>
      <c r="C49" s="8"/>
      <c r="D49" s="9"/>
      <c r="E49" s="10"/>
    </row>
    <row r="50" spans="2:5" ht="25.5" customHeight="1" x14ac:dyDescent="0.25">
      <c r="B50" s="40" t="s">
        <v>29</v>
      </c>
      <c r="C50" s="40"/>
      <c r="D50" s="40"/>
      <c r="E50" s="40"/>
    </row>
    <row r="51" spans="2:5" ht="27.75" customHeight="1" x14ac:dyDescent="0.25">
      <c r="B51" s="40" t="s">
        <v>30</v>
      </c>
      <c r="C51" s="40"/>
      <c r="D51" s="40"/>
      <c r="E51" s="40"/>
    </row>
    <row r="52" spans="2:5" ht="60" customHeight="1" x14ac:dyDescent="0.25">
      <c r="B52" s="40" t="s">
        <v>31</v>
      </c>
      <c r="C52" s="40"/>
      <c r="D52" s="40"/>
      <c r="E52" s="40"/>
    </row>
    <row r="53" spans="2:5" ht="18" customHeight="1" x14ac:dyDescent="0.25">
      <c r="B53" s="41"/>
      <c r="C53" s="41"/>
      <c r="D53" s="41"/>
      <c r="E53" s="41"/>
    </row>
    <row r="54" spans="2:5" ht="22.5" customHeight="1" x14ac:dyDescent="0.25">
      <c r="B54" s="41"/>
      <c r="C54" s="41"/>
      <c r="D54" s="41"/>
      <c r="E54" s="41"/>
    </row>
  </sheetData>
  <sheetProtection algorithmName="SHA-512" hashValue="Kw2ajRG/Z99S+qtuMA8AaRhpezY/ZoRZXMhYKnk4+8ULCgC2/iZBhFBIt4NM8oB5aQzBKJZL5C5fV4AflS+Bjg==" saltValue="oXSM879g/QKvBIhHt0GPAQ==" spinCount="100000" sheet="1" objects="1" scenarios="1"/>
  <mergeCells count="26">
    <mergeCell ref="B18:E18"/>
    <mergeCell ref="B11:E11"/>
    <mergeCell ref="B12:E12"/>
    <mergeCell ref="B14:E14"/>
    <mergeCell ref="B15:E15"/>
    <mergeCell ref="B17:E17"/>
    <mergeCell ref="B44:C44"/>
    <mergeCell ref="D44:E44"/>
    <mergeCell ref="B20:E20"/>
    <mergeCell ref="B21:E21"/>
    <mergeCell ref="B23:E23"/>
    <mergeCell ref="B35:E35"/>
    <mergeCell ref="B36:E36"/>
    <mergeCell ref="B38:E39"/>
    <mergeCell ref="B40:E40"/>
    <mergeCell ref="B42:C43"/>
    <mergeCell ref="D42:E43"/>
    <mergeCell ref="B52:E52"/>
    <mergeCell ref="B53:E53"/>
    <mergeCell ref="B54:E54"/>
    <mergeCell ref="B46:C47"/>
    <mergeCell ref="D46:E47"/>
    <mergeCell ref="B48:C48"/>
    <mergeCell ref="D48:E48"/>
    <mergeCell ref="B50:E50"/>
    <mergeCell ref="B51:E51"/>
  </mergeCells>
  <dataValidations count="1">
    <dataValidation type="whole" allowBlank="1" showInputMessage="1" showErrorMessage="1" sqref="E49 E1:E4 C5 E41 E45 E6:E34" xr:uid="{6906170D-4DB7-499B-B1F4-3B17B4696C9A}">
      <formula1>0</formula1>
      <formula2>1000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DF4558-0308-48BB-A7AA-4FC599083B29}">
          <x14:formula1>
            <xm:f>'Atvykimo vietos'!$C$2:$C$10</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E0F23-A4EB-4FE4-9E48-887EF1600B22}">
  <dimension ref="A1:E10"/>
  <sheetViews>
    <sheetView workbookViewId="0">
      <selection activeCell="J7" sqref="J7"/>
    </sheetView>
  </sheetViews>
  <sheetFormatPr defaultRowHeight="15" x14ac:dyDescent="0.25"/>
  <cols>
    <col min="1" max="1" width="9.140625" customWidth="1"/>
    <col min="2" max="2" width="0.140625" customWidth="1"/>
  </cols>
  <sheetData>
    <row r="1" spans="1:5" x14ac:dyDescent="0.25">
      <c r="A1" t="s">
        <v>32</v>
      </c>
      <c r="B1" t="s">
        <v>33</v>
      </c>
      <c r="C1" t="s">
        <v>34</v>
      </c>
      <c r="D1" t="s">
        <v>33</v>
      </c>
      <c r="E1" t="s">
        <v>35</v>
      </c>
    </row>
    <row r="2" spans="1:5" x14ac:dyDescent="0.25">
      <c r="A2" t="s">
        <v>20</v>
      </c>
      <c r="B2">
        <v>0</v>
      </c>
      <c r="C2" t="s">
        <v>20</v>
      </c>
      <c r="D2">
        <v>0</v>
      </c>
      <c r="E2">
        <v>0</v>
      </c>
    </row>
    <row r="3" spans="1:5" x14ac:dyDescent="0.25">
      <c r="A3" t="s">
        <v>36</v>
      </c>
      <c r="B3">
        <v>10</v>
      </c>
      <c r="C3" t="str">
        <f t="shared" ref="C3:C9" si="0">_xlfn.CONCAT(A3," (",B3," €)")</f>
        <v>Klaipėdos m. sav. (10 €)</v>
      </c>
      <c r="D3">
        <v>10</v>
      </c>
      <c r="E3">
        <v>1</v>
      </c>
    </row>
    <row r="4" spans="1:5" x14ac:dyDescent="0.25">
      <c r="A4" t="s">
        <v>37</v>
      </c>
      <c r="B4">
        <v>35</v>
      </c>
      <c r="C4" t="str">
        <f t="shared" si="0"/>
        <v>Klaipėdos r. sav. (35 €)</v>
      </c>
      <c r="D4">
        <v>35</v>
      </c>
      <c r="E4">
        <v>1</v>
      </c>
    </row>
    <row r="5" spans="1:5" x14ac:dyDescent="0.25">
      <c r="A5" t="s">
        <v>38</v>
      </c>
      <c r="B5">
        <v>40</v>
      </c>
      <c r="C5" t="str">
        <f t="shared" si="0"/>
        <v>Kretingos r. sav. (40 €)</v>
      </c>
      <c r="D5">
        <v>40</v>
      </c>
      <c r="E5">
        <v>1</v>
      </c>
    </row>
    <row r="6" spans="1:5" x14ac:dyDescent="0.25">
      <c r="A6" t="s">
        <v>39</v>
      </c>
      <c r="B6">
        <v>45</v>
      </c>
      <c r="C6" t="str">
        <f t="shared" si="0"/>
        <v>Palangos m. sav. (45 €)</v>
      </c>
      <c r="D6">
        <v>45</v>
      </c>
      <c r="E6">
        <v>1</v>
      </c>
    </row>
    <row r="7" spans="1:5" x14ac:dyDescent="0.25">
      <c r="A7" t="s">
        <v>40</v>
      </c>
      <c r="B7">
        <v>130</v>
      </c>
      <c r="C7" t="str">
        <f t="shared" si="0"/>
        <v>Skuodo r. sav. (130 €)</v>
      </c>
      <c r="D7">
        <v>130</v>
      </c>
      <c r="E7">
        <v>1</v>
      </c>
    </row>
    <row r="8" spans="1:5" x14ac:dyDescent="0.25">
      <c r="A8" t="s">
        <v>41</v>
      </c>
      <c r="B8">
        <v>80</v>
      </c>
      <c r="C8" t="str">
        <f t="shared" si="0"/>
        <v>Plungės r. sav. (80 €)</v>
      </c>
      <c r="D8">
        <v>80</v>
      </c>
      <c r="E8">
        <v>1</v>
      </c>
    </row>
    <row r="9" spans="1:5" x14ac:dyDescent="0.25">
      <c r="A9" t="s">
        <v>42</v>
      </c>
      <c r="B9">
        <v>80</v>
      </c>
      <c r="C9" t="str">
        <f t="shared" si="0"/>
        <v>Šilutės r. sav (80 €)</v>
      </c>
      <c r="D9">
        <v>80</v>
      </c>
      <c r="E9">
        <v>1</v>
      </c>
    </row>
    <row r="10" spans="1:5" x14ac:dyDescent="0.25">
      <c r="A10" t="s">
        <v>43</v>
      </c>
      <c r="B10">
        <v>129.16999999999999</v>
      </c>
      <c r="C10" t="str">
        <f>_xlfn.CONCAT(A10," (",B10," €)")</f>
        <v>Neringos sav. (129,17 €)</v>
      </c>
      <c r="D10">
        <v>129.16999999999999</v>
      </c>
      <c r="E10">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F7DBC1-7DE3-4AA1-A212-CF71508A7106}">
  <ds:schemaRefs>
    <ds:schemaRef ds:uri="http://schemas.microsoft.com/sharepoint/v3/contenttype/forms"/>
  </ds:schemaRefs>
</ds:datastoreItem>
</file>

<file path=customXml/itemProps2.xml><?xml version="1.0" encoding="utf-8"?>
<ds:datastoreItem xmlns:ds="http://schemas.openxmlformats.org/officeDocument/2006/customXml" ds:itemID="{B7F2ACD0-7B6C-4972-AB36-8C00E8D1A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9EE675C-0A0D-4F12-A090-8B7129A5A60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Užsakymo forma</vt:lpstr>
      <vt:lpstr>Atvykimo vietos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Audronė Teresiūtė</dc:creator>
  <cp:keywords/>
  <dc:description/>
  <cp:lastModifiedBy>Edvinas Mazūras</cp:lastModifiedBy>
  <cp:revision/>
  <dcterms:created xsi:type="dcterms:W3CDTF">2025-06-19T12:33:19Z</dcterms:created>
  <dcterms:modified xsi:type="dcterms:W3CDTF">2025-10-01T12:47:51Z</dcterms:modified>
  <cp:category/>
  <cp:contentStatus/>
</cp:coreProperties>
</file>